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xWindow="0" yWindow="0" windowWidth="28800" windowHeight="12435" tabRatio="953" activeTab="1"/>
  </bookViews>
  <sheets>
    <sheet name="ARTROSCOPIA TECNICA" sheetId="24" r:id="rId1"/>
    <sheet name="PROPUESTA TRAUMA ECONOMICA" sheetId="26" r:id="rId2"/>
  </sheets>
  <definedNames>
    <definedName name="_xlnm.Print_Area" localSheetId="0">'ARTROSCOPIA TECNICA'!$A$1:$H$24</definedName>
    <definedName name="_xlnm.Print_Titles" localSheetId="0">'ARTROSCOPIA TECNICA'!$1:$4</definedName>
  </definedNames>
  <calcPr calcId="152511"/>
</workbook>
</file>

<file path=xl/calcChain.xml><?xml version="1.0" encoding="utf-8"?>
<calcChain xmlns="http://schemas.openxmlformats.org/spreadsheetml/2006/main">
  <c r="E6" i="24" l="1"/>
  <c r="E7" i="24"/>
  <c r="E8" i="24"/>
  <c r="E9" i="24"/>
  <c r="E10" i="24"/>
  <c r="E11" i="24"/>
  <c r="E12" i="24"/>
  <c r="E13" i="24"/>
  <c r="E14" i="24"/>
  <c r="E5" i="24"/>
  <c r="E6" i="26"/>
  <c r="E7" i="26"/>
  <c r="E8" i="26"/>
  <c r="E9" i="26"/>
  <c r="E10" i="26"/>
  <c r="E11" i="26"/>
  <c r="E12" i="26"/>
  <c r="E13" i="26"/>
  <c r="E14" i="26"/>
  <c r="E5" i="26"/>
  <c r="I15" i="26"/>
  <c r="H15" i="26"/>
  <c r="H16" i="26" l="1"/>
  <c r="H17" i="26" s="1"/>
  <c r="I16" i="26"/>
  <c r="I17" i="26" s="1"/>
</calcChain>
</file>

<file path=xl/sharedStrings.xml><?xml version="1.0" encoding="utf-8"?>
<sst xmlns="http://schemas.openxmlformats.org/spreadsheetml/2006/main" count="97" uniqueCount="52">
  <si>
    <t>Asesoría de instrumentista para el implante.</t>
  </si>
  <si>
    <t>Proporcionar videos y materiales impresos de apoyo.</t>
  </si>
  <si>
    <t>Subtotal</t>
  </si>
  <si>
    <t xml:space="preserve">Total </t>
  </si>
  <si>
    <t>INSUMOS ARTROSCOPIA</t>
  </si>
  <si>
    <t>ANEXO "A10"</t>
  </si>
  <si>
    <t>I.V.A 16%</t>
  </si>
  <si>
    <t>Total partidas cotizadas</t>
  </si>
  <si>
    <t>Reparación de hombro</t>
  </si>
  <si>
    <t>Sistema para reparación de ligamento cruzado. Sistema de suspención con grapa de titanio con suturas para transporte en longitudes de 10mm a 60mm. Tornillo de interferencia biodegradable de  6 mm a 11mm de diametro y 25mm a 35 mm de longitud, incluye medidas intermedicas, clavo guía para tornillo biodegradable, broca canulada 4.5</t>
  </si>
  <si>
    <t xml:space="preserve">Reparación de ligamento cruzado </t>
  </si>
  <si>
    <t>Limpieza articular + reparación de meniscos</t>
  </si>
  <si>
    <t>Cirugía de artroscopia. consumibles para artroscopia de cadera, hombro, rodilla, muñeca y tobillo, cuchillas para resección de tejidos de 1.8 mm a 5.5mm de diametro con diferentes tipo de puntas, fresas para resección de tejido oseo de 4.0mm a 5.5mm de diametro, cánulas de desague de 7mm a 9mm de diametro. Incluye medidas intermedias entre las especificadas Sutura de meniscos, equipo de radiofrecuencia o coblación para artroscopia desechables.</t>
  </si>
  <si>
    <t>Adicionar sin costo todo el instrumental requerido.</t>
  </si>
  <si>
    <t>Asistencia técnica, pre, trans y post quirúrgica en caso de ser necesario.</t>
  </si>
  <si>
    <t>Talleres prequirúrgicos para entrenar al personal</t>
  </si>
  <si>
    <t>El proveedor que resulte con las partidas adjudicadas deberá proporcionar torre completa de artroscopia en donde se requiera para la realización del procedimiento y posicionador de hombro, rodilla y silla de playa con cubierta en donde se requiera.</t>
  </si>
  <si>
    <t>Sistema para reparación de mango rotador y labrum, tipo ancla o tornillo metálico autorroscante de 2.0mm a 5.0mmde diámetro, sutura de dps a cuatro hilos montado en pieza de mano y longitudes de 3.5mm a 12.0mm, deacuerdo a necesidades del procedimiento.</t>
  </si>
  <si>
    <t>Sistema para reparación de mango rotador y labrum, equipo para transporte de suturas desechable.</t>
  </si>
  <si>
    <t>Sistema para reparación de mango rotador y labrum, cánulas de desague para flujo de fluidos y portal de entrada de 5.5mm a 11mm, incluye medidas intermedias entre las especificadas.</t>
  </si>
  <si>
    <t>Sistema para reparación de mango rotador y labrum, consumibles de posicionamiento en silla de playa o decubito lateral.</t>
  </si>
  <si>
    <t>sistema para reparación de mango rotador y labrum, consumibles para irrigación intra-articular.</t>
  </si>
  <si>
    <t>Sistema para reparación de mango rotador y labrum, brocas para reparación de mango rotador y labum, brocas para preparación de tunel para anclas 1.7mm a  5.0mm, de acuerdo a necesidades del procedimiento.</t>
  </si>
  <si>
    <t>Requerimientos adicionales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</si>
  <si>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</si>
  <si>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</si>
  <si>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</si>
  <si>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</si>
  <si>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</si>
  <si>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</si>
  <si>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</si>
  <si>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</si>
  <si>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</si>
  <si>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</si>
  <si>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</si>
  <si>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</si>
  <si>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</si>
  <si>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Sistema</t>
  </si>
  <si>
    <t>A10-ART1</t>
  </si>
  <si>
    <t>A10-ART2</t>
  </si>
  <si>
    <t>A10-ART3</t>
  </si>
  <si>
    <t>A10-ART4</t>
  </si>
  <si>
    <t>A10-ART5</t>
  </si>
  <si>
    <t>A10-ART6</t>
  </si>
  <si>
    <t>A10-ART7</t>
  </si>
  <si>
    <t>A10-ART8</t>
  </si>
  <si>
    <t>A10-ART</t>
  </si>
  <si>
    <t>sistema para limpieza articiular de rodilla</t>
  </si>
  <si>
    <t>Sistema paa limpieza articular de Hombro y acromioplastia</t>
  </si>
  <si>
    <t>Limpieza articular</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</si>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</sst>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1"/>
      <color theme="1"/>
      <name val="Calibri"/>
      <family val="2"/>
      <scheme val="minor"/>
    </font>
    <font>
      <sz val="10"/>
      <name val="Arial"/>
      <family val="2"/>
    </font>
    <font>
      <b/>
      <sz val="11"/>
      <color theme="1"/>
      <name val="Calibri"/>
      <family val="2"/>
      <scheme val="minor"/>
    </font>
    <font>
      <b/>
      <sz val="12"/>
      <color theme="1"/>
      <name val="Arial"/>
      <family val="2"/>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8"/>
      <color rgb="FF000000"/>
      <name val="Arial"/>
      <family val="2"/>
    </font>
    <font>
      <sz val="10"/>
      <name val="MS Sans Serif"/>
      <family val="2"/>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49998474074526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0" fontId="1" fillId="0" borderId="0"/>
    <xf numFmtId="0" fontId="10" fillId="0" borderId="0"/>
    <xf numFmtId="0" fontId="12" fillId="0" borderId="0"/>
    <xf numFmtId="44" fontId="13" fillId="0" borderId="0" applyFont="0" applyFill="0" applyBorder="0" applyAlignment="0" applyProtection="0"/>
  </cellStyleXfs>
  <cellXfs count="61">
    <xf numFmtId="0" fontId="0" fillId="0" borderId="0" xfId="0"/>
    <xf numFmtId="0" fontId="0" fillId="0" borderId="0" xfId="0" applyAlignment="1">
      <alignment horizontal="center"/>
    </xf>
    <xf numFmtId="0" fontId="0" fillId="0" borderId="0" xfId="0" applyAlignment="1">
      <alignment vertical="center"/>
    </xf>
    <xf numFmtId="0" fontId="4" fillId="0" borderId="2" xfId="0" applyFont="1" applyBorder="1" applyAlignment="1">
      <alignment horizontal="center" vertical="center" wrapText="1"/>
    </xf>
    <xf numFmtId="0" fontId="4" fillId="0" borderId="0" xfId="0" applyFont="1" applyBorder="1"/>
    <xf numFmtId="0" fontId="4" fillId="0" borderId="0" xfId="0" applyFont="1"/>
    <xf numFmtId="0" fontId="4" fillId="0" borderId="2"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vertical="center"/>
    </xf>
    <xf numFmtId="0" fontId="4" fillId="0" borderId="0" xfId="0" applyFont="1" applyAlignment="1">
      <alignment horizontal="center" wrapText="1"/>
    </xf>
    <xf numFmtId="0" fontId="6" fillId="0" borderId="0" xfId="0" applyFont="1" applyAlignment="1">
      <alignment wrapText="1"/>
    </xf>
    <xf numFmtId="0" fontId="4" fillId="0" borderId="0" xfId="0" applyFont="1" applyAlignment="1">
      <alignment wrapText="1"/>
    </xf>
    <xf numFmtId="0" fontId="0" fillId="0" borderId="0" xfId="0" applyFill="1"/>
    <xf numFmtId="0" fontId="6" fillId="0" borderId="0" xfId="0" applyFont="1" applyBorder="1" applyAlignment="1">
      <alignment horizontal="right"/>
    </xf>
    <xf numFmtId="0" fontId="11" fillId="0" borderId="2" xfId="0" applyFont="1" applyBorder="1" applyAlignment="1">
      <alignment horizontal="left" vertical="center" wrapText="1"/>
    </xf>
    <xf numFmtId="0" fontId="7" fillId="0" borderId="0" xfId="0" applyFont="1" applyAlignment="1">
      <alignment horizontal="center" vertical="center"/>
    </xf>
    <xf numFmtId="0" fontId="9" fillId="3" borderId="3" xfId="0" applyFont="1" applyFill="1" applyBorder="1" applyAlignment="1">
      <alignment horizontal="center" vertical="center" wrapText="1"/>
    </xf>
    <xf numFmtId="0" fontId="0" fillId="0" borderId="0" xfId="0"/>
    <xf numFmtId="0" fontId="0" fillId="0" borderId="0" xfId="0" applyBorder="1"/>
    <xf numFmtId="0" fontId="0" fillId="0" borderId="10" xfId="0" applyBorder="1"/>
    <xf numFmtId="0" fontId="0" fillId="0" borderId="0" xfId="0" applyBorder="1" applyAlignment="1">
      <alignment horizontal="center"/>
    </xf>
    <xf numFmtId="0" fontId="2" fillId="0" borderId="0" xfId="0" applyFont="1" applyBorder="1"/>
    <xf numFmtId="0" fontId="0" fillId="0" borderId="7" xfId="0" applyBorder="1"/>
    <xf numFmtId="0" fontId="0" fillId="0" borderId="8" xfId="0" applyBorder="1"/>
    <xf numFmtId="0" fontId="0" fillId="0" borderId="8" xfId="0" applyBorder="1" applyAlignment="1">
      <alignment horizontal="center"/>
    </xf>
    <xf numFmtId="0" fontId="0" fillId="0" borderId="11" xfId="0" applyBorder="1"/>
    <xf numFmtId="0" fontId="0" fillId="0" borderId="10" xfId="0" applyBorder="1" applyAlignment="1">
      <alignment horizontal="center"/>
    </xf>
    <xf numFmtId="0" fontId="11" fillId="0" borderId="2" xfId="0" applyFont="1" applyFill="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vertical="center"/>
    </xf>
    <xf numFmtId="44" fontId="9" fillId="3" borderId="3" xfId="4" applyFont="1" applyFill="1" applyBorder="1" applyAlignment="1">
      <alignment horizontal="center" vertical="center" wrapText="1"/>
    </xf>
    <xf numFmtId="44" fontId="8" fillId="0" borderId="2" xfId="4" applyFont="1" applyFill="1" applyBorder="1" applyAlignment="1">
      <alignment horizontal="center" vertical="center" wrapText="1"/>
    </xf>
    <xf numFmtId="44" fontId="6" fillId="0" borderId="2" xfId="4" applyFont="1" applyBorder="1" applyAlignment="1">
      <alignment horizontal="right"/>
    </xf>
    <xf numFmtId="44" fontId="4" fillId="0" borderId="0" xfId="4" applyFont="1" applyBorder="1"/>
    <xf numFmtId="44" fontId="6" fillId="0" borderId="0" xfId="4" applyFont="1" applyBorder="1" applyAlignment="1">
      <alignment horizontal="center"/>
    </xf>
    <xf numFmtId="44" fontId="5" fillId="0" borderId="0" xfId="4" applyFont="1" applyAlignment="1">
      <alignment vertical="center"/>
    </xf>
    <xf numFmtId="44" fontId="5" fillId="0" borderId="8" xfId="4" applyFont="1" applyBorder="1" applyAlignment="1">
      <alignment vertical="center"/>
    </xf>
    <xf numFmtId="44" fontId="5" fillId="0" borderId="10" xfId="4" applyFont="1" applyBorder="1" applyAlignment="1">
      <alignment vertical="center"/>
    </xf>
    <xf numFmtId="44" fontId="4" fillId="0" borderId="0" xfId="4" applyFont="1"/>
    <xf numFmtId="44" fontId="7" fillId="0" borderId="0" xfId="4" applyFont="1" applyAlignment="1">
      <alignment vertical="center"/>
    </xf>
    <xf numFmtId="44" fontId="0" fillId="0" borderId="0" xfId="4" applyFont="1"/>
    <xf numFmtId="44" fontId="4" fillId="0" borderId="4" xfId="4" applyFont="1" applyBorder="1" applyAlignment="1">
      <alignment horizontal="center" vertical="center"/>
    </xf>
    <xf numFmtId="44" fontId="4" fillId="0" borderId="2" xfId="4" applyFont="1" applyBorder="1"/>
    <xf numFmtId="44" fontId="4" fillId="0" borderId="2" xfId="4" applyFont="1" applyBorder="1" applyAlignment="1">
      <alignment horizontal="center" vertical="center"/>
    </xf>
    <xf numFmtId="44" fontId="8" fillId="0" borderId="0" xfId="4" applyFont="1" applyBorder="1" applyAlignment="1">
      <alignment vertical="center"/>
    </xf>
    <xf numFmtId="44" fontId="8" fillId="0" borderId="9" xfId="4" applyFont="1" applyBorder="1" applyAlignment="1">
      <alignment vertical="center"/>
    </xf>
    <xf numFmtId="44" fontId="8" fillId="0" borderId="12" xfId="4" applyFont="1" applyBorder="1" applyAlignment="1">
      <alignment vertical="center"/>
    </xf>
    <xf numFmtId="0" fontId="4" fillId="0" borderId="2" xfId="4" applyNumberFormat="1" applyFont="1" applyBorder="1"/>
    <xf numFmtId="0" fontId="14" fillId="0" borderId="0" xfId="0" applyFont="1" applyAlignment="1">
      <alignment horizontal="center"/>
    </xf>
    <xf numFmtId="0" fontId="14" fillId="0" borderId="0" xfId="0" applyFont="1"/>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6" fillId="0" borderId="6"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4" fillId="0" borderId="2" xfId="0" applyFont="1" applyBorder="1" applyAlignment="1">
      <alignment horizontal="left" vertical="center" wrapText="1"/>
    </xf>
    <xf numFmtId="0" fontId="9" fillId="3" borderId="13" xfId="0" applyFont="1" applyFill="1" applyBorder="1" applyAlignment="1">
      <alignment horizontal="left" vertical="center" wrapText="1"/>
    </xf>
    <xf numFmtId="0" fontId="9" fillId="3" borderId="1" xfId="0" applyFont="1" applyFill="1" applyBorder="1" applyAlignment="1">
      <alignment horizontal="left" vertical="center" wrapText="1"/>
    </xf>
  </cellXfs>
  <cellStyles count="5">
    <cellStyle name="Moneda" xfId="4" builtinId="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180974</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7</xdr:col>
      <xdr:colOff>108585</xdr:colOff>
      <xdr:row>0</xdr:row>
      <xdr:rowOff>60960</xdr:rowOff>
    </xdr:from>
    <xdr:to>
      <xdr:col>7</xdr:col>
      <xdr:colOff>687388</xdr:colOff>
      <xdr:row>2</xdr:row>
      <xdr:rowOff>13335</xdr:rowOff>
    </xdr:to>
    <xdr:pic>
      <xdr:nvPicPr>
        <xdr:cNvPr id="3" name="2 Imagen"/>
        <xdr:cNvPicPr>
          <a:picLocks noChangeAspect="1"/>
        </xdr:cNvPicPr>
      </xdr:nvPicPr>
      <xdr:blipFill>
        <a:blip xmlns:r="http://schemas.openxmlformats.org/officeDocument/2006/relationships" r:embed="rId2"/>
        <a:stretch>
          <a:fillRect/>
        </a:stretch>
      </xdr:blipFill>
      <xdr:spPr>
        <a:xfrm>
          <a:off x="8776335" y="60960"/>
          <a:ext cx="57880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38099</xdr:colOff>
      <xdr:row>2</xdr:row>
      <xdr:rowOff>47625</xdr:rowOff>
    </xdr:to>
    <xdr:pic>
      <xdr:nvPicPr>
        <xdr:cNvPr id="4"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57299" cy="390525"/>
        </a:xfrm>
        <a:prstGeom prst="rect">
          <a:avLst/>
        </a:prstGeom>
        <a:noFill/>
        <a:ln w="9525">
          <a:noFill/>
          <a:miter lim="800000"/>
          <a:headEnd/>
          <a:tailEnd/>
        </a:ln>
      </xdr:spPr>
    </xdr:pic>
    <xdr:clientData/>
  </xdr:twoCellAnchor>
  <xdr:twoCellAnchor editAs="oneCell">
    <xdr:from>
      <xdr:col>8</xdr:col>
      <xdr:colOff>213360</xdr:colOff>
      <xdr:row>0</xdr:row>
      <xdr:rowOff>47625</xdr:rowOff>
    </xdr:from>
    <xdr:to>
      <xdr:col>9</xdr:col>
      <xdr:colOff>96838</xdr:colOff>
      <xdr:row>2</xdr:row>
      <xdr:rowOff>114300</xdr:rowOff>
    </xdr:to>
    <xdr:pic>
      <xdr:nvPicPr>
        <xdr:cNvPr id="6" name="3 Imagen"/>
        <xdr:cNvPicPr>
          <a:picLocks noChangeAspect="1"/>
        </xdr:cNvPicPr>
      </xdr:nvPicPr>
      <xdr:blipFill>
        <a:blip xmlns:r="http://schemas.openxmlformats.org/officeDocument/2006/relationships" r:embed="rId2" cstate="print"/>
        <a:stretch>
          <a:fillRect/>
        </a:stretch>
      </xdr:blipFill>
      <xdr:spPr>
        <a:xfrm>
          <a:off x="8233410" y="47625"/>
          <a:ext cx="493078"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0" zoomScaleNormal="100" workbookViewId="0">
      <selection activeCell="K23" sqref="K23"/>
    </sheetView>
  </sheetViews>
  <sheetFormatPr baseColWidth="10" defaultColWidth="11.42578125" defaultRowHeight="20.25" customHeight="1"/>
  <cols>
    <col min="1" max="1" width="7.42578125" style="7" customWidth="1"/>
    <col min="2" max="2" width="8.7109375" style="7" customWidth="1"/>
    <col min="3" max="3" width="46.42578125" style="11" customWidth="1"/>
    <col min="4" max="4" width="27.28515625" style="9" customWidth="1"/>
    <col min="5" max="5" width="14.28515625" style="9" customWidth="1"/>
    <col min="6" max="6" width="14.42578125" style="9" customWidth="1"/>
    <col min="8" max="8" width="11.42578125" customWidth="1"/>
    <col min="9" max="9" width="11.42578125" style="1"/>
  </cols>
  <sheetData>
    <row r="1" spans="1:9" ht="20.25" customHeight="1">
      <c r="C1" s="10"/>
    </row>
    <row r="2" spans="1:9" s="2" customFormat="1" ht="19.7" customHeight="1">
      <c r="A2" s="54" t="s">
        <v>5</v>
      </c>
      <c r="B2" s="54"/>
      <c r="C2" s="54"/>
      <c r="D2" s="54"/>
      <c r="E2" s="54"/>
      <c r="F2" s="54"/>
      <c r="G2" s="54"/>
      <c r="H2" s="54"/>
      <c r="I2" s="29"/>
    </row>
    <row r="3" spans="1:9" s="2" customFormat="1" ht="19.7" customHeight="1">
      <c r="A3" s="53" t="s">
        <v>4</v>
      </c>
      <c r="B3" s="53"/>
      <c r="C3" s="53"/>
      <c r="D3" s="53"/>
      <c r="E3" s="53"/>
      <c r="F3" s="53"/>
      <c r="G3" s="53"/>
      <c r="H3" s="53"/>
      <c r="I3" s="29"/>
    </row>
    <row r="4" spans="1:9" ht="25.5" customHeight="1">
      <c r="A4" s="16" t="s">
        <v>30</v>
      </c>
      <c r="B4" s="16" t="s">
        <v>29</v>
      </c>
      <c r="C4" s="16" t="s">
        <v>33</v>
      </c>
      <c r="D4" s="16" t="s">
        <v>37</v>
      </c>
      <c r="E4" s="16" t="s">
        <v>31</v>
      </c>
      <c r="F4" s="16" t="s">
        <v>32</v>
      </c>
      <c r="G4" s="16" t="s">
        <v>28</v>
      </c>
      <c r="H4" s="16" t="s">
        <v>34</v>
      </c>
    </row>
    <row r="5" spans="1:9" s="49" customFormat="1" ht="25.5" customHeight="1">
      <c r="A5" s="50">
        <v>1</v>
      </c>
      <c r="B5" s="50" t="s">
        <v>46</v>
      </c>
      <c r="C5" s="50" t="s">
        <v>47</v>
      </c>
      <c r="D5" s="50" t="s">
        <v>11</v>
      </c>
      <c r="E5" s="50">
        <f>F5*40%</f>
        <v>100</v>
      </c>
      <c r="F5" s="50">
        <v>250</v>
      </c>
      <c r="G5" s="50"/>
      <c r="H5" s="50"/>
      <c r="I5" s="48"/>
    </row>
    <row r="6" spans="1:9" s="49" customFormat="1" ht="25.5" customHeight="1">
      <c r="A6" s="50">
        <v>2</v>
      </c>
      <c r="B6" s="50" t="s">
        <v>46</v>
      </c>
      <c r="C6" s="50" t="s">
        <v>48</v>
      </c>
      <c r="D6" s="50" t="s">
        <v>49</v>
      </c>
      <c r="E6" s="50">
        <f t="shared" ref="E6:E14" si="0">F6*40%</f>
        <v>100</v>
      </c>
      <c r="F6" s="50">
        <v>250</v>
      </c>
      <c r="G6" s="50"/>
      <c r="H6" s="50"/>
      <c r="I6" s="48"/>
    </row>
    <row r="7" spans="1:9" s="12" customFormat="1" ht="56.25">
      <c r="A7" s="50">
        <v>3</v>
      </c>
      <c r="B7" s="6" t="s">
        <v>38</v>
      </c>
      <c r="C7" s="14" t="s">
        <v>17</v>
      </c>
      <c r="D7" s="3" t="s">
        <v>8</v>
      </c>
      <c r="E7" s="50">
        <f t="shared" si="0"/>
        <v>100</v>
      </c>
      <c r="F7" s="6">
        <v>250</v>
      </c>
      <c r="G7" s="3"/>
      <c r="H7" s="3"/>
    </row>
    <row r="8" spans="1:9" ht="22.5">
      <c r="A8" s="50">
        <v>4</v>
      </c>
      <c r="B8" s="6" t="s">
        <v>39</v>
      </c>
      <c r="C8" s="14" t="s">
        <v>18</v>
      </c>
      <c r="D8" s="3" t="s">
        <v>8</v>
      </c>
      <c r="E8" s="50">
        <f t="shared" si="0"/>
        <v>20</v>
      </c>
      <c r="F8" s="6">
        <v>50</v>
      </c>
      <c r="G8" s="3"/>
      <c r="H8" s="3"/>
    </row>
    <row r="9" spans="1:9" ht="33.75">
      <c r="A9" s="50">
        <v>5</v>
      </c>
      <c r="B9" s="6" t="s">
        <v>40</v>
      </c>
      <c r="C9" s="14" t="s">
        <v>19</v>
      </c>
      <c r="D9" s="3" t="s">
        <v>8</v>
      </c>
      <c r="E9" s="50">
        <f t="shared" si="0"/>
        <v>20</v>
      </c>
      <c r="F9" s="6">
        <v>50</v>
      </c>
      <c r="G9" s="3"/>
      <c r="H9" s="3"/>
    </row>
    <row r="10" spans="1:9" ht="33.75">
      <c r="A10" s="50">
        <v>6</v>
      </c>
      <c r="B10" s="6" t="s">
        <v>41</v>
      </c>
      <c r="C10" s="14" t="s">
        <v>20</v>
      </c>
      <c r="D10" s="3" t="s">
        <v>8</v>
      </c>
      <c r="E10" s="50">
        <f t="shared" si="0"/>
        <v>80</v>
      </c>
      <c r="F10" s="6">
        <v>200</v>
      </c>
      <c r="G10" s="3"/>
      <c r="H10" s="3"/>
    </row>
    <row r="11" spans="1:9" ht="22.5">
      <c r="A11" s="50">
        <v>7</v>
      </c>
      <c r="B11" s="6" t="s">
        <v>42</v>
      </c>
      <c r="C11" s="14" t="s">
        <v>21</v>
      </c>
      <c r="D11" s="3" t="s">
        <v>8</v>
      </c>
      <c r="E11" s="50">
        <f t="shared" si="0"/>
        <v>20</v>
      </c>
      <c r="F11" s="6">
        <v>50</v>
      </c>
      <c r="G11" s="3"/>
      <c r="H11" s="3"/>
    </row>
    <row r="12" spans="1:9" ht="45">
      <c r="A12" s="50">
        <v>8</v>
      </c>
      <c r="B12" s="6" t="s">
        <v>43</v>
      </c>
      <c r="C12" s="14" t="s">
        <v>22</v>
      </c>
      <c r="D12" s="3" t="s">
        <v>8</v>
      </c>
      <c r="E12" s="50">
        <f t="shared" si="0"/>
        <v>40</v>
      </c>
      <c r="F12" s="6">
        <v>100</v>
      </c>
      <c r="G12" s="3"/>
      <c r="H12" s="3"/>
    </row>
    <row r="13" spans="1:9" ht="70.5" customHeight="1">
      <c r="A13" s="50">
        <v>9</v>
      </c>
      <c r="B13" s="6" t="s">
        <v>44</v>
      </c>
      <c r="C13" s="14" t="s">
        <v>9</v>
      </c>
      <c r="D13" s="3" t="s">
        <v>10</v>
      </c>
      <c r="E13" s="50">
        <f t="shared" si="0"/>
        <v>60</v>
      </c>
      <c r="F13" s="6">
        <v>150</v>
      </c>
      <c r="G13" s="3"/>
      <c r="H13" s="3"/>
    </row>
    <row r="14" spans="1:9" ht="90">
      <c r="A14" s="52">
        <v>10</v>
      </c>
      <c r="B14" s="6" t="s">
        <v>45</v>
      </c>
      <c r="C14" s="27" t="s">
        <v>12</v>
      </c>
      <c r="D14" s="3" t="s">
        <v>11</v>
      </c>
      <c r="E14" s="52">
        <f t="shared" si="0"/>
        <v>40</v>
      </c>
      <c r="F14" s="6">
        <v>100</v>
      </c>
      <c r="G14" s="3"/>
      <c r="H14" s="3"/>
    </row>
    <row r="16" spans="1:9" ht="20.25" customHeight="1">
      <c r="B16" s="59" t="s">
        <v>23</v>
      </c>
      <c r="C16" s="60"/>
      <c r="D16" s="60"/>
      <c r="E16" s="60"/>
      <c r="F16" s="60"/>
      <c r="G16" s="60"/>
      <c r="H16" s="60"/>
      <c r="I16"/>
    </row>
    <row r="17" spans="1:9" s="17" customFormat="1" ht="20.25" customHeight="1">
      <c r="A17" s="7"/>
      <c r="B17" s="58" t="s">
        <v>50</v>
      </c>
      <c r="C17" s="58"/>
      <c r="D17" s="58"/>
      <c r="E17" s="58"/>
      <c r="F17" s="58"/>
      <c r="G17" s="58"/>
      <c r="H17" s="58"/>
    </row>
    <row r="18" spans="1:9" s="17" customFormat="1" ht="20.25" customHeight="1">
      <c r="A18" s="7"/>
      <c r="B18" s="58" t="s">
        <v>51</v>
      </c>
      <c r="C18" s="58"/>
      <c r="D18" s="58"/>
      <c r="E18" s="58"/>
      <c r="F18" s="58"/>
      <c r="G18" s="58"/>
      <c r="H18" s="58"/>
    </row>
    <row r="19" spans="1:9" ht="27" customHeight="1">
      <c r="B19" s="58" t="s">
        <v>16</v>
      </c>
      <c r="C19" s="58"/>
      <c r="D19" s="58"/>
      <c r="E19" s="58"/>
      <c r="F19" s="58"/>
      <c r="G19" s="58"/>
      <c r="H19" s="58"/>
      <c r="I19"/>
    </row>
    <row r="20" spans="1:9" ht="20.25" customHeight="1">
      <c r="B20" s="58" t="s">
        <v>13</v>
      </c>
      <c r="C20" s="58"/>
      <c r="D20" s="58"/>
      <c r="E20" s="58"/>
      <c r="F20" s="58"/>
      <c r="G20" s="58"/>
      <c r="H20" s="58"/>
      <c r="I20"/>
    </row>
    <row r="21" spans="1:9" ht="20.25" customHeight="1">
      <c r="B21" s="58" t="s">
        <v>0</v>
      </c>
      <c r="C21" s="58"/>
      <c r="D21" s="58"/>
      <c r="E21" s="58"/>
      <c r="F21" s="58"/>
      <c r="G21" s="58"/>
      <c r="H21" s="58"/>
      <c r="I21"/>
    </row>
    <row r="22" spans="1:9" ht="20.25" customHeight="1">
      <c r="B22" s="58" t="s">
        <v>14</v>
      </c>
      <c r="C22" s="58"/>
      <c r="D22" s="58"/>
      <c r="E22" s="58"/>
      <c r="F22" s="58"/>
      <c r="G22" s="58"/>
      <c r="H22" s="58"/>
      <c r="I22"/>
    </row>
    <row r="23" spans="1:9" ht="20.25" customHeight="1">
      <c r="B23" s="58" t="s">
        <v>15</v>
      </c>
      <c r="C23" s="58"/>
      <c r="D23" s="58"/>
      <c r="E23" s="58"/>
      <c r="F23" s="58"/>
      <c r="G23" s="58"/>
      <c r="H23" s="58"/>
      <c r="I23"/>
    </row>
    <row r="24" spans="1:9" ht="20.25" customHeight="1">
      <c r="B24" s="58" t="s">
        <v>1</v>
      </c>
      <c r="C24" s="58"/>
      <c r="D24" s="58"/>
      <c r="E24" s="58"/>
      <c r="F24" s="58"/>
      <c r="G24" s="58"/>
      <c r="H24" s="58"/>
      <c r="I24"/>
    </row>
  </sheetData>
  <sortState ref="A5:H45">
    <sortCondition ref="B5:B45"/>
  </sortState>
  <mergeCells count="11">
    <mergeCell ref="B22:H22"/>
    <mergeCell ref="B23:H23"/>
    <mergeCell ref="B24:H24"/>
    <mergeCell ref="B16:H16"/>
    <mergeCell ref="A3:H3"/>
    <mergeCell ref="A2:H2"/>
    <mergeCell ref="B17:H17"/>
    <mergeCell ref="B18:H18"/>
    <mergeCell ref="B19:H19"/>
    <mergeCell ref="B20:H20"/>
    <mergeCell ref="B21:H21"/>
  </mergeCells>
  <printOptions horizontalCentered="1"/>
  <pageMargins left="0.70866141732283472" right="0.70866141732283472" top="0.74803149606299213" bottom="0.74803149606299213" header="0.31496062992125984" footer="0.31496062992125984"/>
  <pageSetup scale="70" fitToHeight="10" orientation="landscape" r:id="rId1"/>
  <headerFooter>
    <oddHeader>&amp;C&amp;"Arial,Negrita"&amp;12PENSIONES CIVILES DEL ESTADO DE CHIHUAHUA     
LICITACIÓN PÚBLICA PCE-LP-009-2018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A10" workbookViewId="0">
      <selection activeCell="C21" sqref="C21"/>
    </sheetView>
  </sheetViews>
  <sheetFormatPr baseColWidth="10" defaultColWidth="9.140625" defaultRowHeight="15"/>
  <cols>
    <col min="1" max="1" width="7.42578125" style="7" customWidth="1"/>
    <col min="2" max="2" width="8.7109375" style="7" customWidth="1"/>
    <col min="3" max="3" width="46.42578125" style="11" customWidth="1"/>
    <col min="4" max="4" width="27.28515625" style="9" customWidth="1"/>
    <col min="5" max="5" width="14.28515625" style="9" customWidth="1"/>
    <col min="6" max="6" width="14.42578125" style="9" customWidth="1"/>
    <col min="7" max="7" width="11.140625" style="40" customWidth="1"/>
    <col min="8" max="8" width="16" style="40" customWidth="1"/>
    <col min="9" max="9" width="18.42578125" style="40" customWidth="1"/>
  </cols>
  <sheetData>
    <row r="1" spans="1:9">
      <c r="C1" s="10"/>
    </row>
    <row r="2" spans="1:9" ht="15.75">
      <c r="A2" s="54" t="s">
        <v>5</v>
      </c>
      <c r="B2" s="54"/>
      <c r="C2" s="54"/>
      <c r="D2" s="54"/>
      <c r="E2" s="54"/>
      <c r="F2" s="54"/>
      <c r="G2" s="54"/>
      <c r="H2" s="54"/>
      <c r="I2"/>
    </row>
    <row r="3" spans="1:9" ht="15.75">
      <c r="A3" s="53" t="s">
        <v>4</v>
      </c>
      <c r="B3" s="53"/>
      <c r="C3" s="53"/>
      <c r="D3" s="53"/>
      <c r="E3" s="53"/>
      <c r="F3" s="53"/>
      <c r="G3" s="53"/>
      <c r="H3" s="53"/>
      <c r="I3"/>
    </row>
    <row r="4" spans="1:9" ht="22.5">
      <c r="A4" s="16" t="s">
        <v>30</v>
      </c>
      <c r="B4" s="16" t="s">
        <v>29</v>
      </c>
      <c r="C4" s="16" t="s">
        <v>33</v>
      </c>
      <c r="D4" s="16" t="s">
        <v>37</v>
      </c>
      <c r="E4" s="16" t="s">
        <v>31</v>
      </c>
      <c r="F4" s="16" t="s">
        <v>32</v>
      </c>
      <c r="G4" s="30" t="s">
        <v>24</v>
      </c>
      <c r="H4" s="30" t="s">
        <v>36</v>
      </c>
      <c r="I4" s="30" t="s">
        <v>35</v>
      </c>
    </row>
    <row r="5" spans="1:9" ht="22.5">
      <c r="A5" s="50">
        <v>1</v>
      </c>
      <c r="B5" s="50" t="s">
        <v>46</v>
      </c>
      <c r="C5" s="51" t="s">
        <v>47</v>
      </c>
      <c r="D5" s="50" t="s">
        <v>11</v>
      </c>
      <c r="E5" s="50">
        <f>F5*40%</f>
        <v>100</v>
      </c>
      <c r="F5" s="50">
        <v>250</v>
      </c>
      <c r="G5" s="31"/>
      <c r="H5" s="41"/>
      <c r="I5" s="43"/>
    </row>
    <row r="6" spans="1:9">
      <c r="A6" s="50">
        <v>2</v>
      </c>
      <c r="B6" s="50" t="s">
        <v>46</v>
      </c>
      <c r="C6" s="51" t="s">
        <v>48</v>
      </c>
      <c r="D6" s="50" t="s">
        <v>49</v>
      </c>
      <c r="E6" s="50">
        <f t="shared" ref="E6:E14" si="0">F6*40%</f>
        <v>100</v>
      </c>
      <c r="F6" s="50">
        <v>250</v>
      </c>
      <c r="G6" s="31"/>
      <c r="H6" s="41"/>
      <c r="I6" s="43"/>
    </row>
    <row r="7" spans="1:9" ht="56.25">
      <c r="A7" s="50">
        <v>3</v>
      </c>
      <c r="B7" s="6" t="s">
        <v>38</v>
      </c>
      <c r="C7" s="14" t="s">
        <v>17</v>
      </c>
      <c r="D7" s="3" t="s">
        <v>8</v>
      </c>
      <c r="E7" s="50">
        <f t="shared" si="0"/>
        <v>100</v>
      </c>
      <c r="F7" s="6">
        <v>250</v>
      </c>
      <c r="G7" s="31"/>
      <c r="H7" s="41"/>
      <c r="I7" s="43"/>
    </row>
    <row r="8" spans="1:9" ht="22.5">
      <c r="A8" s="50">
        <v>4</v>
      </c>
      <c r="B8" s="6" t="s">
        <v>39</v>
      </c>
      <c r="C8" s="14" t="s">
        <v>18</v>
      </c>
      <c r="D8" s="3" t="s">
        <v>8</v>
      </c>
      <c r="E8" s="50">
        <f t="shared" si="0"/>
        <v>20</v>
      </c>
      <c r="F8" s="6">
        <v>50</v>
      </c>
      <c r="G8" s="31"/>
      <c r="H8" s="41"/>
      <c r="I8" s="43"/>
    </row>
    <row r="9" spans="1:9" ht="33.75">
      <c r="A9" s="50">
        <v>5</v>
      </c>
      <c r="B9" s="6" t="s">
        <v>40</v>
      </c>
      <c r="C9" s="14" t="s">
        <v>19</v>
      </c>
      <c r="D9" s="3" t="s">
        <v>8</v>
      </c>
      <c r="E9" s="50">
        <f t="shared" si="0"/>
        <v>20</v>
      </c>
      <c r="F9" s="6">
        <v>50</v>
      </c>
      <c r="G9" s="31"/>
      <c r="H9" s="41"/>
      <c r="I9" s="43"/>
    </row>
    <row r="10" spans="1:9" ht="33.75">
      <c r="A10" s="50">
        <v>6</v>
      </c>
      <c r="B10" s="6" t="s">
        <v>41</v>
      </c>
      <c r="C10" s="14" t="s">
        <v>20</v>
      </c>
      <c r="D10" s="3" t="s">
        <v>8</v>
      </c>
      <c r="E10" s="50">
        <f t="shared" si="0"/>
        <v>80</v>
      </c>
      <c r="F10" s="6">
        <v>200</v>
      </c>
      <c r="G10" s="31"/>
      <c r="H10" s="41"/>
      <c r="I10" s="43"/>
    </row>
    <row r="11" spans="1:9" ht="22.5">
      <c r="A11" s="50">
        <v>7</v>
      </c>
      <c r="B11" s="6" t="s">
        <v>42</v>
      </c>
      <c r="C11" s="14" t="s">
        <v>21</v>
      </c>
      <c r="D11" s="3" t="s">
        <v>8</v>
      </c>
      <c r="E11" s="50">
        <f t="shared" si="0"/>
        <v>20</v>
      </c>
      <c r="F11" s="6">
        <v>50</v>
      </c>
      <c r="G11" s="31"/>
      <c r="H11" s="41"/>
      <c r="I11" s="43"/>
    </row>
    <row r="12" spans="1:9" ht="45">
      <c r="A12" s="50">
        <v>8</v>
      </c>
      <c r="B12" s="6" t="s">
        <v>43</v>
      </c>
      <c r="C12" s="14" t="s">
        <v>22</v>
      </c>
      <c r="D12" s="3" t="s">
        <v>8</v>
      </c>
      <c r="E12" s="50">
        <f t="shared" si="0"/>
        <v>40</v>
      </c>
      <c r="F12" s="6">
        <v>100</v>
      </c>
      <c r="G12" s="31"/>
      <c r="H12" s="41"/>
      <c r="I12" s="43"/>
    </row>
    <row r="13" spans="1:9" ht="67.5">
      <c r="A13" s="50">
        <v>9</v>
      </c>
      <c r="B13" s="6" t="s">
        <v>44</v>
      </c>
      <c r="C13" s="14" t="s">
        <v>9</v>
      </c>
      <c r="D13" s="3" t="s">
        <v>10</v>
      </c>
      <c r="E13" s="50">
        <f t="shared" si="0"/>
        <v>60</v>
      </c>
      <c r="F13" s="6">
        <v>150</v>
      </c>
      <c r="G13" s="32"/>
      <c r="H13" s="42"/>
      <c r="I13" s="42"/>
    </row>
    <row r="14" spans="1:9" ht="90">
      <c r="A14" s="52">
        <v>10</v>
      </c>
      <c r="B14" s="6" t="s">
        <v>45</v>
      </c>
      <c r="C14" s="27" t="s">
        <v>12</v>
      </c>
      <c r="D14" s="3" t="s">
        <v>11</v>
      </c>
      <c r="E14" s="6">
        <f t="shared" si="0"/>
        <v>40</v>
      </c>
      <c r="F14" s="6">
        <v>100</v>
      </c>
      <c r="G14" s="32"/>
      <c r="H14" s="42"/>
      <c r="I14" s="42"/>
    </row>
    <row r="15" spans="1:9">
      <c r="A15" s="9"/>
      <c r="B15" s="9"/>
      <c r="C15" s="5"/>
      <c r="D15" s="5"/>
      <c r="E15" s="17"/>
      <c r="F15" s="17"/>
      <c r="G15" s="32" t="s">
        <v>2</v>
      </c>
      <c r="H15" s="42">
        <f>SUM(H7:H14)</f>
        <v>0</v>
      </c>
      <c r="I15" s="42">
        <f>SUM(I7:I14)</f>
        <v>0</v>
      </c>
    </row>
    <row r="16" spans="1:9">
      <c r="A16" s="15"/>
      <c r="B16" s="15"/>
      <c r="C16" s="15"/>
      <c r="D16" s="5"/>
      <c r="E16" s="17"/>
      <c r="F16" s="17"/>
      <c r="G16" s="32" t="s">
        <v>6</v>
      </c>
      <c r="H16" s="42">
        <f>H15*16%</f>
        <v>0</v>
      </c>
      <c r="I16" s="42">
        <f>I15*16%</f>
        <v>0</v>
      </c>
    </row>
    <row r="17" spans="1:9">
      <c r="A17" s="9"/>
      <c r="B17" s="9"/>
      <c r="C17" s="5"/>
      <c r="D17" s="5"/>
      <c r="E17" s="17"/>
      <c r="F17" s="17"/>
      <c r="G17" s="32" t="s">
        <v>3</v>
      </c>
      <c r="H17" s="42">
        <f>H15+H16</f>
        <v>0</v>
      </c>
      <c r="I17" s="42">
        <f>I15+I16</f>
        <v>0</v>
      </c>
    </row>
    <row r="18" spans="1:9">
      <c r="A18" s="9"/>
      <c r="B18" s="9"/>
      <c r="C18" s="5"/>
      <c r="D18" s="5"/>
      <c r="E18" s="13"/>
      <c r="F18" s="4"/>
      <c r="G18" s="33"/>
    </row>
    <row r="19" spans="1:9">
      <c r="A19" s="9"/>
      <c r="B19" s="9"/>
      <c r="C19" s="5"/>
      <c r="D19" s="5"/>
      <c r="E19" s="55"/>
      <c r="F19" s="56"/>
      <c r="G19" s="57" t="s">
        <v>7</v>
      </c>
      <c r="H19" s="57"/>
      <c r="I19" s="47"/>
    </row>
    <row r="20" spans="1:9">
      <c r="A20" s="9"/>
      <c r="B20" s="9"/>
      <c r="C20" s="5"/>
      <c r="D20" s="5"/>
      <c r="E20" s="28"/>
      <c r="F20" s="28"/>
      <c r="G20" s="34"/>
      <c r="H20" s="34"/>
      <c r="I20" s="33"/>
    </row>
    <row r="21" spans="1:9" ht="15.75" thickBot="1">
      <c r="A21" s="21" t="s">
        <v>25</v>
      </c>
      <c r="B21" s="17"/>
      <c r="C21" s="17"/>
      <c r="D21" s="20"/>
      <c r="E21" s="20"/>
      <c r="F21" s="18"/>
      <c r="G21" s="35"/>
      <c r="H21" s="35"/>
      <c r="I21" s="44"/>
    </row>
    <row r="22" spans="1:9">
      <c r="A22" s="22" t="s">
        <v>26</v>
      </c>
      <c r="B22" s="22"/>
      <c r="C22" s="23"/>
      <c r="D22" s="24"/>
      <c r="E22" s="24"/>
      <c r="F22" s="23"/>
      <c r="G22" s="36"/>
      <c r="H22" s="36"/>
      <c r="I22" s="45"/>
    </row>
    <row r="23" spans="1:9" ht="15.75" thickBot="1">
      <c r="A23" s="25"/>
      <c r="B23" s="19"/>
      <c r="C23" s="19"/>
      <c r="D23" s="26"/>
      <c r="E23" s="26"/>
      <c r="F23" s="19"/>
      <c r="G23" s="37"/>
      <c r="H23" s="37"/>
      <c r="I23" s="46"/>
    </row>
    <row r="24" spans="1:9">
      <c r="A24" s="9"/>
      <c r="B24" s="9"/>
      <c r="C24" s="5"/>
      <c r="D24" s="5"/>
      <c r="E24" s="28"/>
      <c r="F24" s="28"/>
      <c r="G24" s="34"/>
      <c r="H24" s="34"/>
      <c r="I24" s="33"/>
    </row>
    <row r="25" spans="1:9">
      <c r="A25" s="9"/>
      <c r="B25" s="9"/>
      <c r="C25" s="5"/>
      <c r="D25" s="5"/>
      <c r="E25" s="5"/>
      <c r="F25" s="5"/>
      <c r="G25" s="38"/>
    </row>
    <row r="26" spans="1:9">
      <c r="A26" s="8" t="s">
        <v>27</v>
      </c>
      <c r="B26" s="8"/>
      <c r="C26" s="8"/>
      <c r="D26" s="8"/>
      <c r="E26" s="8"/>
      <c r="F26" s="8"/>
      <c r="G26" s="39"/>
      <c r="H26" s="39"/>
      <c r="I26" s="39"/>
    </row>
  </sheetData>
  <mergeCells count="4">
    <mergeCell ref="E19:F19"/>
    <mergeCell ref="G19:H19"/>
    <mergeCell ref="A2:H2"/>
    <mergeCell ref="A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ARTROSCOPIA TECNICA</vt:lpstr>
      <vt:lpstr>PROPUESTA TRAUMA ECONOMICA</vt:lpstr>
      <vt:lpstr>'ARTROSCOPIA TECNICA'!Área_de_impresión</vt:lpstr>
      <vt:lpstr>'ARTROSCOPIA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2017-12-06T17:39:14Z</cp:lastPrinted>
  <dcterms:created xsi:type="dcterms:W3CDTF">2011-09-13T21:09:45Z</dcterms:created>
  <dcterms:modified xsi:type="dcterms:W3CDTF">2018-10-29T16:53:04Z</dcterms:modified>
</cp:coreProperties>
</file>